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58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<sst xmlns="http://schemas.openxmlformats.org/spreadsheetml/2006/main" count="135" uniqueCount="103">
  <si>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</si>
  <si>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</si>
  <si>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</si>
  <si>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</si>
  <si>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</si>
  <si>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</si>
  <si>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</si>
  <si>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</si>
  <si>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</si>
  <si>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</si>
  <si>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</si>
  <si>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</si>
  <si>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</si>
  <si>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</si>
  <si>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</si>
  <si>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</si>
  <si>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</si>
  <si>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</si>
  <si>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</si>
  <si>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</si>
  <si>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</si>
  <si>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</si>
  <si>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</si>
  <si>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</si>
  <si>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</si>
  <si>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</si>
  <si>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</si>
  <si>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</si>
  <si>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</si>
  <si>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</si>
  <si>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</si>
  <si>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</si>
  <si>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</si>
  <si>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</si>
  <si>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</si>
  <si>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</si>
  <si>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</si>
  <si>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</si>
  <si>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</si>
  <si>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</si>
  <si>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</si>
  <si>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</si>
  <si>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</si>
  <si>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</si>
  <si>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</si>
  <si>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</si>
  <si>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</si>
  <si>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</si>
  <si>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</si>
  <si>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</si>
  <si>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</si>
  <si>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</si>
  <si>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</si>
  <si>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</si>
  <si>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</si>
  <si>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</si>
  <si>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</si>
  <si>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</si>
  <si>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</si>
  <si>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r>
      <t>9</t>
    </r>
    <r>
      <rPr>
        <sz val="9"/>
        <color indexed="56"/>
        <rFont val="Verdana"/>
        <family val="0"/>
      </rPr>
      <t>°36´34.3"N</t>
    </r>
  </si>
  <si>
    <r>
      <t>77</t>
    </r>
    <r>
      <rPr>
        <sz val="9"/>
        <color indexed="56"/>
        <rFont val="Verdana"/>
        <family val="0"/>
      </rPr>
      <t>°10'19.4"E</t>
    </r>
  </si>
  <si>
    <t>OTU1</t>
  </si>
  <si>
    <t>OTU2</t>
  </si>
  <si>
    <t>OTU3</t>
  </si>
  <si>
    <t>OTU4</t>
  </si>
  <si>
    <t>OTU5</t>
  </si>
  <si>
    <t>OTU6</t>
  </si>
  <si>
    <t>OTU7</t>
  </si>
  <si>
    <t>OTU8</t>
  </si>
  <si>
    <t>OTU9</t>
  </si>
  <si>
    <t>OTU10</t>
  </si>
  <si>
    <t>OTU11</t>
  </si>
  <si>
    <t>OTU12</t>
  </si>
  <si>
    <t>OTU13</t>
  </si>
  <si>
    <t>OTU14</t>
  </si>
  <si>
    <t>OTU15</t>
  </si>
  <si>
    <t>OTU16</t>
  </si>
  <si>
    <t>OTU17</t>
  </si>
  <si>
    <t>OTU18</t>
  </si>
  <si>
    <t>OTU19</t>
  </si>
  <si>
    <t>OTU20</t>
  </si>
  <si>
    <t>OTU21</t>
  </si>
  <si>
    <t>OTU22</t>
  </si>
  <si>
    <t>OTU23</t>
  </si>
  <si>
    <t>OTU24</t>
  </si>
  <si>
    <t>OTU25</t>
  </si>
  <si>
    <t>OTU27</t>
  </si>
  <si>
    <t>OUT26</t>
  </si>
  <si>
    <t>OTU28</t>
  </si>
  <si>
    <t>OTU29</t>
  </si>
  <si>
    <t>OTU30</t>
  </si>
  <si>
    <t>OTU31</t>
  </si>
  <si>
    <t>OTU32</t>
  </si>
  <si>
    <t>OTU33</t>
  </si>
  <si>
    <t>OTU34</t>
  </si>
  <si>
    <t>OTU35</t>
  </si>
  <si>
    <t>OTU36</t>
  </si>
  <si>
    <t>OTU37</t>
  </si>
  <si>
    <t>OTU38</t>
  </si>
  <si>
    <t>OTU39</t>
  </si>
  <si>
    <t>889 m</t>
  </si>
  <si>
    <t>GS/TEVS</t>
  </si>
  <si>
    <t>Kumuli, Kerala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</si>
</sst>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3625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496425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383125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888325" y="1057275"/>
          <a:ext cx="2609850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50770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87967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64267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642675" y="1219200"/>
          <a:ext cx="28917900" cy="1665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0025"/>
    <xdr:sp>
      <xdr:nvSpPr>
        <xdr:cNvPr id="11" name="Text 22"/>
        <xdr:cNvSpPr txBox="1">
          <a:spLocks noChangeArrowheads="1"/>
        </xdr:cNvSpPr>
      </xdr:nvSpPr>
      <xdr:spPr>
        <a:xfrm>
          <a:off x="67951350" y="1076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0025"/>
    <xdr:sp>
      <xdr:nvSpPr>
        <xdr:cNvPr id="12" name="Text 23"/>
        <xdr:cNvSpPr txBox="1">
          <a:spLocks noChangeArrowheads="1"/>
        </xdr:cNvSpPr>
      </xdr:nvSpPr>
      <xdr:spPr>
        <a:xfrm>
          <a:off x="67351275" y="1076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43687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99100" y="181927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508575" y="18449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818375" y="1228725"/>
          <a:ext cx="876300" cy="1428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0025"/>
    <xdr:sp>
      <xdr:nvSpPr>
        <xdr:cNvPr id="17" name="Text 29"/>
        <xdr:cNvSpPr txBox="1">
          <a:spLocks noChangeArrowheads="1"/>
        </xdr:cNvSpPr>
      </xdr:nvSpPr>
      <xdr:spPr>
        <a:xfrm>
          <a:off x="70942200" y="1285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61925"/>
    <xdr:sp>
      <xdr:nvSpPr>
        <xdr:cNvPr id="18" name="Text 30"/>
        <xdr:cNvSpPr txBox="1">
          <a:spLocks noChangeArrowheads="1"/>
        </xdr:cNvSpPr>
      </xdr:nvSpPr>
      <xdr:spPr>
        <a:xfrm>
          <a:off x="70923150" y="122872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7905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S1">
      <pane xSplit="2860" ySplit="10340" topLeftCell="A109" activePane="topRight" state="split"/>
      <selection pane="topLeft" activeCell="T42" sqref="T42"/>
      <selection pane="topRight" activeCell="B4" sqref="B4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  <col min="4" max="7" width="11.50390625" style="0" customWidth="1"/>
    <col min="8" max="8" width="12.875" style="0" customWidth="1"/>
    <col min="9" max="24" width="11.50390625" style="0" customWidth="1"/>
    <col min="25" max="25" width="11.37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101</v>
      </c>
      <c r="B3" s="49" t="s">
        <v>102</v>
      </c>
      <c r="C3" s="49"/>
      <c r="D3" s="50" t="s">
        <v>59</v>
      </c>
      <c r="E3" s="51" t="s">
        <v>60</v>
      </c>
      <c r="F3" s="50" t="s">
        <v>100</v>
      </c>
      <c r="G3" s="52">
        <v>38073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2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61</v>
      </c>
      <c r="C7">
        <v>1</v>
      </c>
      <c r="D7" s="58"/>
      <c r="E7">
        <v>1</v>
      </c>
      <c r="J7" s="58"/>
      <c r="N7">
        <v>0.25</v>
      </c>
      <c r="O7">
        <v>0.25</v>
      </c>
      <c r="P7">
        <v>0.25</v>
      </c>
      <c r="Q7">
        <v>0.25</v>
      </c>
      <c r="S7" s="58"/>
      <c r="V7">
        <v>0.5</v>
      </c>
      <c r="W7" s="58">
        <v>0.5</v>
      </c>
      <c r="Y7">
        <v>0.5</v>
      </c>
      <c r="Z7" s="58">
        <v>0.5</v>
      </c>
      <c r="AC7">
        <v>0.33</v>
      </c>
      <c r="AD7">
        <v>0.33</v>
      </c>
      <c r="AE7" s="58">
        <v>0.33</v>
      </c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62</v>
      </c>
      <c r="C8">
        <v>1</v>
      </c>
      <c r="D8" s="55"/>
      <c r="E8">
        <v>1</v>
      </c>
      <c r="J8" s="55"/>
      <c r="P8">
        <v>0.33</v>
      </c>
      <c r="Q8">
        <v>0.33</v>
      </c>
      <c r="R8">
        <v>0.33</v>
      </c>
      <c r="S8" s="55"/>
      <c r="V8">
        <v>0.5</v>
      </c>
      <c r="W8" s="55">
        <v>0.5</v>
      </c>
      <c r="Y8">
        <v>0.5</v>
      </c>
      <c r="Z8" s="55">
        <v>0.5</v>
      </c>
      <c r="AB8">
        <v>1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63</v>
      </c>
      <c r="C9">
        <v>1</v>
      </c>
      <c r="D9" s="55"/>
      <c r="F9">
        <v>0.5</v>
      </c>
      <c r="G9">
        <v>0.5</v>
      </c>
      <c r="H9">
        <v>0.5</v>
      </c>
      <c r="I9">
        <v>0.5</v>
      </c>
      <c r="J9" s="55"/>
      <c r="P9">
        <v>0.25</v>
      </c>
      <c r="Q9">
        <v>0.25</v>
      </c>
      <c r="R9">
        <v>0.25</v>
      </c>
      <c r="S9" s="55">
        <v>0.25</v>
      </c>
      <c r="V9">
        <v>0.5</v>
      </c>
      <c r="W9" s="55">
        <v>0.5</v>
      </c>
      <c r="Z9" s="55">
        <v>1</v>
      </c>
      <c r="AB9">
        <v>0.5</v>
      </c>
      <c r="AC9">
        <v>0.5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1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64</v>
      </c>
      <c r="C10">
        <v>1</v>
      </c>
      <c r="D10" s="55"/>
      <c r="F10">
        <v>1</v>
      </c>
      <c r="I10">
        <v>1</v>
      </c>
      <c r="J10" s="55"/>
      <c r="Q10">
        <v>0.5</v>
      </c>
      <c r="R10">
        <v>0.5</v>
      </c>
      <c r="S10" s="55"/>
      <c r="W10" s="55">
        <v>1</v>
      </c>
      <c r="Z10" s="55">
        <v>1</v>
      </c>
      <c r="AC10">
        <v>1</v>
      </c>
      <c r="AE10" s="55"/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0</v>
      </c>
      <c r="AV10">
        <f t="shared" si="15"/>
        <v>0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1</v>
      </c>
      <c r="BF10">
        <f t="shared" si="25"/>
        <v>1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65</v>
      </c>
      <c r="C11">
        <v>1</v>
      </c>
      <c r="D11" s="55"/>
      <c r="E11">
        <v>1</v>
      </c>
      <c r="J11" s="55"/>
      <c r="O11">
        <v>0.5</v>
      </c>
      <c r="P11">
        <v>0.5</v>
      </c>
      <c r="S11" s="55"/>
      <c r="V11">
        <v>0.5</v>
      </c>
      <c r="W11" s="55">
        <v>0.5</v>
      </c>
      <c r="Z11" s="55">
        <v>1</v>
      </c>
      <c r="AC11">
        <v>1</v>
      </c>
      <c r="AE11" s="55"/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66</v>
      </c>
      <c r="C12">
        <v>1</v>
      </c>
      <c r="D12" s="55"/>
      <c r="E12">
        <v>1</v>
      </c>
      <c r="J12" s="55"/>
      <c r="M12">
        <v>0.2</v>
      </c>
      <c r="N12">
        <v>0.2</v>
      </c>
      <c r="O12">
        <v>0.2</v>
      </c>
      <c r="P12">
        <v>0.2</v>
      </c>
      <c r="Q12">
        <v>0.2</v>
      </c>
      <c r="S12" s="55"/>
      <c r="U12">
        <v>0.5</v>
      </c>
      <c r="V12">
        <v>0.5</v>
      </c>
      <c r="W12" s="55"/>
      <c r="Y12">
        <v>0.5</v>
      </c>
      <c r="Z12" s="55">
        <v>0.5</v>
      </c>
      <c r="AB12">
        <v>1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1</v>
      </c>
      <c r="BB12">
        <f t="shared" si="21"/>
        <v>1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67</v>
      </c>
      <c r="C13">
        <v>1</v>
      </c>
      <c r="D13" s="55"/>
      <c r="F13">
        <v>1</v>
      </c>
      <c r="G13">
        <v>1</v>
      </c>
      <c r="H13">
        <v>0.5</v>
      </c>
      <c r="I13">
        <v>0.5</v>
      </c>
      <c r="J13" s="55"/>
      <c r="P13">
        <v>0.33</v>
      </c>
      <c r="Q13">
        <v>0.33</v>
      </c>
      <c r="R13">
        <v>0.33</v>
      </c>
      <c r="S13" s="55"/>
      <c r="V13">
        <v>0.5</v>
      </c>
      <c r="W13" s="55">
        <v>0.5</v>
      </c>
      <c r="Y13">
        <v>0.5</v>
      </c>
      <c r="Z13" s="55">
        <v>0.5</v>
      </c>
      <c r="AB13">
        <v>0.5</v>
      </c>
      <c r="AC13">
        <v>0.5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1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68</v>
      </c>
      <c r="C14">
        <v>1</v>
      </c>
      <c r="D14" s="55"/>
      <c r="E14">
        <v>1</v>
      </c>
      <c r="J14" s="55"/>
      <c r="N14">
        <v>0.25</v>
      </c>
      <c r="O14">
        <v>0.25</v>
      </c>
      <c r="P14">
        <v>0.25</v>
      </c>
      <c r="Q14">
        <v>0.25</v>
      </c>
      <c r="S14" s="55"/>
      <c r="W14" s="55">
        <v>1</v>
      </c>
      <c r="X14">
        <v>0.5</v>
      </c>
      <c r="Y14">
        <v>0.5</v>
      </c>
      <c r="Z14" s="55"/>
      <c r="AB14">
        <v>0.5</v>
      </c>
      <c r="AC14">
        <v>0.5</v>
      </c>
      <c r="AE14" s="55"/>
      <c r="AH14" s="55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1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69</v>
      </c>
      <c r="C15">
        <v>1</v>
      </c>
      <c r="D15" s="55"/>
      <c r="F15">
        <v>0.5</v>
      </c>
      <c r="H15">
        <v>1</v>
      </c>
      <c r="J15" s="55"/>
      <c r="N15">
        <v>0.33</v>
      </c>
      <c r="O15">
        <v>0.33</v>
      </c>
      <c r="P15">
        <v>0.33</v>
      </c>
      <c r="S15" s="55"/>
      <c r="W15" s="55">
        <v>1</v>
      </c>
      <c r="Y15">
        <v>0.5</v>
      </c>
      <c r="Z15" s="55">
        <v>0.5</v>
      </c>
      <c r="AB15">
        <v>0.5</v>
      </c>
      <c r="AC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70</v>
      </c>
      <c r="C16">
        <v>1</v>
      </c>
      <c r="D16" s="55"/>
      <c r="F16">
        <v>0.5</v>
      </c>
      <c r="H16">
        <v>0.5</v>
      </c>
      <c r="I16">
        <v>0.5</v>
      </c>
      <c r="J16" s="55">
        <v>1</v>
      </c>
      <c r="N16">
        <v>0.33</v>
      </c>
      <c r="O16">
        <v>0.33</v>
      </c>
      <c r="P16">
        <v>0.33</v>
      </c>
      <c r="S16" s="55"/>
      <c r="U16">
        <v>0.5</v>
      </c>
      <c r="V16">
        <v>0.5</v>
      </c>
      <c r="W16" s="55"/>
      <c r="Y16">
        <v>0.5</v>
      </c>
      <c r="Z16" s="55">
        <v>0.5</v>
      </c>
      <c r="AA16" s="66">
        <v>0.5</v>
      </c>
      <c r="AB16" s="66">
        <v>0.5</v>
      </c>
      <c r="AE16" s="55"/>
      <c r="AG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0</v>
      </c>
      <c r="AV16">
        <f t="shared" si="15"/>
        <v>1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1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71</v>
      </c>
      <c r="C17">
        <v>1</v>
      </c>
      <c r="D17" s="55"/>
      <c r="E17">
        <v>1</v>
      </c>
      <c r="J17" s="55"/>
      <c r="N17">
        <v>0.25</v>
      </c>
      <c r="O17">
        <v>0.25</v>
      </c>
      <c r="P17">
        <v>0.25</v>
      </c>
      <c r="Q17">
        <v>0.25</v>
      </c>
      <c r="S17" s="55"/>
      <c r="W17" s="55">
        <v>1</v>
      </c>
      <c r="Y17">
        <v>0.5</v>
      </c>
      <c r="Z17" s="55">
        <v>0.5</v>
      </c>
      <c r="AB17" s="66">
        <v>0.5</v>
      </c>
      <c r="AC17" s="66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72</v>
      </c>
      <c r="C18">
        <v>1</v>
      </c>
      <c r="D18" s="55"/>
      <c r="E18">
        <v>1</v>
      </c>
      <c r="J18" s="55"/>
      <c r="L18">
        <v>0.25</v>
      </c>
      <c r="M18">
        <v>0.25</v>
      </c>
      <c r="N18">
        <v>0.25</v>
      </c>
      <c r="O18">
        <v>0.25</v>
      </c>
      <c r="S18" s="55"/>
      <c r="W18" s="55">
        <v>1</v>
      </c>
      <c r="Z18" s="55">
        <v>1</v>
      </c>
      <c r="AC18" s="66">
        <v>0.5</v>
      </c>
      <c r="AD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1</v>
      </c>
      <c r="BA18">
        <f t="shared" si="20"/>
        <v>1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73</v>
      </c>
      <c r="C19">
        <v>1</v>
      </c>
      <c r="D19" s="55"/>
      <c r="E19">
        <v>1</v>
      </c>
      <c r="J19" s="55"/>
      <c r="L19">
        <v>0.5</v>
      </c>
      <c r="M19">
        <v>0.5</v>
      </c>
      <c r="S19" s="55"/>
      <c r="V19">
        <v>1</v>
      </c>
      <c r="W19" s="55"/>
      <c r="Z19" s="55">
        <v>1</v>
      </c>
      <c r="AC19" s="66">
        <v>0.33</v>
      </c>
      <c r="AD19">
        <v>0.33</v>
      </c>
      <c r="AE19" s="55">
        <v>0.33</v>
      </c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1</v>
      </c>
      <c r="BA19">
        <f t="shared" si="20"/>
        <v>1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1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74</v>
      </c>
      <c r="C20">
        <v>1</v>
      </c>
      <c r="D20" s="55"/>
      <c r="E20">
        <v>1</v>
      </c>
      <c r="J20" s="55"/>
      <c r="O20">
        <v>0.25</v>
      </c>
      <c r="P20">
        <v>0.25</v>
      </c>
      <c r="Q20">
        <v>0.25</v>
      </c>
      <c r="R20">
        <v>0.25</v>
      </c>
      <c r="S20" s="55"/>
      <c r="W20" s="55">
        <v>1</v>
      </c>
      <c r="Y20">
        <v>0.5</v>
      </c>
      <c r="Z20" s="55">
        <v>0.5</v>
      </c>
      <c r="AC20" s="66">
        <v>0.5</v>
      </c>
      <c r="AD20" s="66">
        <v>0.5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1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75</v>
      </c>
      <c r="C21">
        <v>1</v>
      </c>
      <c r="D21" s="55"/>
      <c r="E21">
        <v>1</v>
      </c>
      <c r="J21" s="55"/>
      <c r="P21">
        <v>0.33</v>
      </c>
      <c r="Q21">
        <v>0.33</v>
      </c>
      <c r="R21">
        <v>0.33</v>
      </c>
      <c r="S21" s="55"/>
      <c r="W21" s="55">
        <v>1</v>
      </c>
      <c r="Z21" s="55">
        <v>1</v>
      </c>
      <c r="AC21" s="66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76</v>
      </c>
      <c r="C22">
        <v>1</v>
      </c>
      <c r="D22" s="55"/>
      <c r="E22">
        <v>1</v>
      </c>
      <c r="J22" s="55"/>
      <c r="N22">
        <v>0.25</v>
      </c>
      <c r="O22">
        <v>0.25</v>
      </c>
      <c r="P22">
        <v>0.25</v>
      </c>
      <c r="Q22">
        <v>0.25</v>
      </c>
      <c r="S22" s="55"/>
      <c r="W22" s="55">
        <v>1</v>
      </c>
      <c r="Y22">
        <v>0.5</v>
      </c>
      <c r="Z22" s="55">
        <v>0.5</v>
      </c>
      <c r="AB22">
        <v>1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77</v>
      </c>
      <c r="C23">
        <v>1</v>
      </c>
      <c r="D23" s="55"/>
      <c r="E23">
        <v>1</v>
      </c>
      <c r="J23" s="55"/>
      <c r="O23">
        <v>0.25</v>
      </c>
      <c r="P23">
        <v>0.25</v>
      </c>
      <c r="Q23">
        <v>0.25</v>
      </c>
      <c r="R23">
        <v>0.25</v>
      </c>
      <c r="S23" s="55"/>
      <c r="V23">
        <v>0.5</v>
      </c>
      <c r="W23" s="55">
        <v>0.5</v>
      </c>
      <c r="Z23" s="55">
        <v>1</v>
      </c>
      <c r="AD23">
        <v>0.5</v>
      </c>
      <c r="AE23" s="55">
        <v>0.5</v>
      </c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1</v>
      </c>
      <c r="BF23">
        <f t="shared" si="25"/>
        <v>1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1</v>
      </c>
      <c r="BS23">
        <f t="shared" si="38"/>
        <v>1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78</v>
      </c>
      <c r="C24">
        <v>1</v>
      </c>
      <c r="D24" s="55"/>
      <c r="F24">
        <v>1</v>
      </c>
      <c r="H24">
        <v>1</v>
      </c>
      <c r="J24" s="55"/>
      <c r="Q24">
        <v>1</v>
      </c>
      <c r="S24" s="55"/>
      <c r="W24" s="55">
        <v>1</v>
      </c>
      <c r="Z24" s="55">
        <v>1</v>
      </c>
      <c r="AB24">
        <v>1</v>
      </c>
      <c r="AE24" s="55"/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79</v>
      </c>
      <c r="C25">
        <v>1</v>
      </c>
      <c r="D25" s="55"/>
      <c r="F25">
        <v>0.5</v>
      </c>
      <c r="G25">
        <v>0.5</v>
      </c>
      <c r="I25">
        <v>1</v>
      </c>
      <c r="J25" s="55">
        <v>0.5</v>
      </c>
      <c r="P25">
        <v>0.25</v>
      </c>
      <c r="Q25">
        <v>0.25</v>
      </c>
      <c r="R25">
        <v>0.25</v>
      </c>
      <c r="S25" s="55">
        <v>0.25</v>
      </c>
      <c r="W25" s="55">
        <v>1</v>
      </c>
      <c r="Z25" s="55">
        <v>1</v>
      </c>
      <c r="AB25">
        <v>1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1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80</v>
      </c>
      <c r="C26">
        <v>1</v>
      </c>
      <c r="D26" s="55"/>
      <c r="F26">
        <v>0.5</v>
      </c>
      <c r="G26">
        <v>0.5</v>
      </c>
      <c r="H26">
        <v>0.5</v>
      </c>
      <c r="I26">
        <v>0.5</v>
      </c>
      <c r="J26" s="55">
        <v>0.5</v>
      </c>
      <c r="O26">
        <v>0.5</v>
      </c>
      <c r="P26">
        <v>0.5</v>
      </c>
      <c r="S26" s="55"/>
      <c r="V26">
        <v>0.5</v>
      </c>
      <c r="W26" s="55">
        <v>0.5</v>
      </c>
      <c r="Z26" s="55">
        <v>1</v>
      </c>
      <c r="AB26">
        <v>0.5</v>
      </c>
      <c r="AC26">
        <v>0.5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81</v>
      </c>
      <c r="C27">
        <v>1</v>
      </c>
      <c r="D27" s="55"/>
      <c r="F27">
        <v>0.5</v>
      </c>
      <c r="G27">
        <v>0.5</v>
      </c>
      <c r="H27">
        <v>1</v>
      </c>
      <c r="J27" s="55"/>
      <c r="O27">
        <v>0.5</v>
      </c>
      <c r="P27">
        <v>0.5</v>
      </c>
      <c r="S27" s="55"/>
      <c r="W27" s="55">
        <v>1</v>
      </c>
      <c r="Y27">
        <v>0.5</v>
      </c>
      <c r="Z27" s="55">
        <v>0.5</v>
      </c>
      <c r="AC27">
        <v>0.5</v>
      </c>
      <c r="AD27">
        <v>0.5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82</v>
      </c>
      <c r="C28">
        <v>1</v>
      </c>
      <c r="D28" s="55"/>
      <c r="E28">
        <v>1</v>
      </c>
      <c r="J28" s="55"/>
      <c r="N28">
        <v>0.33</v>
      </c>
      <c r="O28">
        <v>0.33</v>
      </c>
      <c r="P28">
        <v>0.33</v>
      </c>
      <c r="S28" s="55"/>
      <c r="W28" s="55">
        <v>1</v>
      </c>
      <c r="Z28" s="55">
        <v>1</v>
      </c>
      <c r="AC28">
        <v>1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83</v>
      </c>
      <c r="C29">
        <v>1</v>
      </c>
      <c r="D29" s="55"/>
      <c r="E29">
        <v>1</v>
      </c>
      <c r="J29" s="55"/>
      <c r="N29">
        <v>0.5</v>
      </c>
      <c r="O29">
        <v>0.5</v>
      </c>
      <c r="S29" s="55"/>
      <c r="V29">
        <v>1</v>
      </c>
      <c r="W29" s="55"/>
      <c r="Z29" s="55">
        <v>1</v>
      </c>
      <c r="AE29" s="55">
        <v>1</v>
      </c>
      <c r="AG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1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84</v>
      </c>
      <c r="C30">
        <v>1</v>
      </c>
      <c r="D30" s="55"/>
      <c r="E30">
        <v>1</v>
      </c>
      <c r="J30" s="55"/>
      <c r="O30">
        <v>0.25</v>
      </c>
      <c r="P30">
        <v>0.25</v>
      </c>
      <c r="Q30">
        <v>0.25</v>
      </c>
      <c r="R30">
        <v>0.25</v>
      </c>
      <c r="S30" s="55"/>
      <c r="U30">
        <v>0.33</v>
      </c>
      <c r="V30">
        <v>0.33</v>
      </c>
      <c r="W30" s="55">
        <v>0.33</v>
      </c>
      <c r="Z30" s="55">
        <v>1</v>
      </c>
      <c r="AC30">
        <v>1</v>
      </c>
      <c r="AE30" s="55"/>
      <c r="AF30">
        <v>0.5</v>
      </c>
      <c r="AG30">
        <v>0.5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1</v>
      </c>
      <c r="BF30">
        <f t="shared" si="25"/>
        <v>1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1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85</v>
      </c>
      <c r="C31">
        <v>1</v>
      </c>
      <c r="D31" s="55"/>
      <c r="E31">
        <v>1</v>
      </c>
      <c r="J31" s="55"/>
      <c r="O31">
        <v>0.33</v>
      </c>
      <c r="P31">
        <v>0.33</v>
      </c>
      <c r="Q31">
        <v>0.33</v>
      </c>
      <c r="S31" s="55"/>
      <c r="T31" s="66">
        <v>1</v>
      </c>
      <c r="U31">
        <v>0.33</v>
      </c>
      <c r="V31">
        <v>0.33</v>
      </c>
      <c r="W31" s="55">
        <v>0.33</v>
      </c>
      <c r="Y31">
        <v>0.5</v>
      </c>
      <c r="Z31" s="55">
        <v>0.5</v>
      </c>
      <c r="AB31">
        <v>0.5</v>
      </c>
      <c r="AC31">
        <v>0.5</v>
      </c>
      <c r="AE31" s="55"/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1</v>
      </c>
      <c r="BI31">
        <f t="shared" si="28"/>
        <v>1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87</v>
      </c>
      <c r="C32">
        <v>1</v>
      </c>
      <c r="D32" s="55"/>
      <c r="E32">
        <v>1</v>
      </c>
      <c r="J32" s="55"/>
      <c r="Q32">
        <v>1</v>
      </c>
      <c r="S32" s="55"/>
      <c r="V32">
        <v>0.5</v>
      </c>
      <c r="W32" s="55">
        <v>0.5</v>
      </c>
      <c r="Z32" s="55">
        <v>1</v>
      </c>
      <c r="AB32">
        <v>1</v>
      </c>
      <c r="AE32" s="55"/>
      <c r="AF32">
        <v>0.5</v>
      </c>
      <c r="AG32">
        <v>0.5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1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86</v>
      </c>
      <c r="C33">
        <v>1</v>
      </c>
      <c r="D33" s="55"/>
      <c r="E33">
        <v>0.5</v>
      </c>
      <c r="I33">
        <v>0.5</v>
      </c>
      <c r="J33" s="55"/>
      <c r="S33" s="55">
        <v>1</v>
      </c>
      <c r="W33" s="55">
        <v>1</v>
      </c>
      <c r="Z33" s="55">
        <v>1</v>
      </c>
      <c r="AC33">
        <v>0.5</v>
      </c>
      <c r="AD33">
        <v>0.5</v>
      </c>
      <c r="AE33" s="55"/>
      <c r="AF33">
        <v>1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1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1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1</v>
      </c>
      <c r="BU33">
        <f t="shared" si="40"/>
        <v>0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88</v>
      </c>
      <c r="C34">
        <v>1</v>
      </c>
      <c r="D34" s="55"/>
      <c r="E34">
        <v>1</v>
      </c>
      <c r="J34" s="55"/>
      <c r="Q34">
        <v>0.33</v>
      </c>
      <c r="R34">
        <v>0.33</v>
      </c>
      <c r="S34" s="55">
        <v>0.33</v>
      </c>
      <c r="W34" s="55">
        <v>1</v>
      </c>
      <c r="Y34">
        <v>1</v>
      </c>
      <c r="Z34" s="55"/>
      <c r="AB34">
        <v>0.5</v>
      </c>
      <c r="AC34">
        <v>0.5</v>
      </c>
      <c r="AE34" s="55"/>
      <c r="AG34">
        <v>0.5</v>
      </c>
      <c r="AH34" s="55">
        <v>0.5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1</v>
      </c>
      <c r="BF34">
        <f t="shared" si="25"/>
        <v>1</v>
      </c>
      <c r="BG34">
        <f t="shared" si="26"/>
        <v>1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89</v>
      </c>
      <c r="D35" s="55">
        <v>1</v>
      </c>
      <c r="F35">
        <v>0.5</v>
      </c>
      <c r="I35">
        <v>1</v>
      </c>
      <c r="J35" s="55"/>
      <c r="S35" s="55">
        <v>1</v>
      </c>
      <c r="W35" s="55">
        <v>1</v>
      </c>
      <c r="Y35">
        <v>1</v>
      </c>
      <c r="Z35" s="55"/>
      <c r="AB35">
        <v>0.5</v>
      </c>
      <c r="AC35">
        <v>0.5</v>
      </c>
      <c r="AE35" s="55"/>
      <c r="AH35" s="55">
        <v>1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0</v>
      </c>
      <c r="AV35">
        <f t="shared" si="15"/>
        <v>0</v>
      </c>
      <c r="AW35">
        <f t="shared" si="16"/>
        <v>1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1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90</v>
      </c>
      <c r="C36">
        <v>1</v>
      </c>
      <c r="D36" s="55"/>
      <c r="E36">
        <v>1</v>
      </c>
      <c r="J36" s="55"/>
      <c r="S36" s="55">
        <v>1</v>
      </c>
      <c r="W36" s="55">
        <v>1</v>
      </c>
      <c r="Z36" s="55">
        <v>1</v>
      </c>
      <c r="AC36">
        <v>0.5</v>
      </c>
      <c r="AD36">
        <v>0.5</v>
      </c>
      <c r="AE36" s="55"/>
      <c r="AF36">
        <v>1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1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1</v>
      </c>
      <c r="BS36">
        <f t="shared" si="38"/>
        <v>0</v>
      </c>
      <c r="BT36">
        <f t="shared" si="39"/>
        <v>1</v>
      </c>
      <c r="BU36">
        <f t="shared" si="40"/>
        <v>0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91</v>
      </c>
      <c r="C37">
        <v>1</v>
      </c>
      <c r="D37" s="55"/>
      <c r="F37">
        <v>0.5</v>
      </c>
      <c r="G37">
        <v>0.5</v>
      </c>
      <c r="I37">
        <v>1</v>
      </c>
      <c r="J37" s="55">
        <v>0.5</v>
      </c>
      <c r="O37">
        <v>0.2</v>
      </c>
      <c r="P37">
        <v>0.2</v>
      </c>
      <c r="Q37">
        <v>0.2</v>
      </c>
      <c r="R37">
        <v>0.2</v>
      </c>
      <c r="S37" s="55">
        <v>0.2</v>
      </c>
      <c r="W37" s="55">
        <v>1</v>
      </c>
      <c r="Y37">
        <v>0.5</v>
      </c>
      <c r="Z37" s="55">
        <v>0.5</v>
      </c>
      <c r="AC37">
        <v>1</v>
      </c>
      <c r="AE37" s="55"/>
      <c r="AG37">
        <v>0.5</v>
      </c>
      <c r="AH37" s="55">
        <v>0.5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1</v>
      </c>
      <c r="AV37">
        <f t="shared" si="15"/>
        <v>0</v>
      </c>
      <c r="AW37">
        <f t="shared" si="16"/>
        <v>1</v>
      </c>
      <c r="AX37">
        <f t="shared" si="17"/>
        <v>1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1</v>
      </c>
      <c r="BE37">
        <f t="shared" si="24"/>
        <v>1</v>
      </c>
      <c r="BF37">
        <f t="shared" si="25"/>
        <v>1</v>
      </c>
      <c r="BG37">
        <f t="shared" si="26"/>
        <v>1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1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1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92</v>
      </c>
      <c r="C38">
        <v>1</v>
      </c>
      <c r="D38" s="55"/>
      <c r="E38">
        <v>1</v>
      </c>
      <c r="J38" s="55"/>
      <c r="Q38">
        <v>0.33</v>
      </c>
      <c r="R38">
        <v>0.33</v>
      </c>
      <c r="S38" s="55">
        <v>0.33</v>
      </c>
      <c r="W38" s="55">
        <v>1</v>
      </c>
      <c r="Z38" s="55">
        <v>1</v>
      </c>
      <c r="AC38">
        <v>0.5</v>
      </c>
      <c r="AD38">
        <v>0.5</v>
      </c>
      <c r="AE38" s="55"/>
      <c r="AF38">
        <v>0.5</v>
      </c>
      <c r="AG38">
        <v>0.5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1</v>
      </c>
      <c r="BF38">
        <f t="shared" si="25"/>
        <v>1</v>
      </c>
      <c r="BG38">
        <f t="shared" si="26"/>
        <v>1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1</v>
      </c>
      <c r="BS38">
        <f t="shared" si="38"/>
        <v>0</v>
      </c>
      <c r="BT38">
        <f t="shared" si="39"/>
        <v>1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93</v>
      </c>
      <c r="C39">
        <v>1</v>
      </c>
      <c r="D39" s="55"/>
      <c r="E39">
        <v>1</v>
      </c>
      <c r="J39" s="55"/>
      <c r="M39">
        <v>0.25</v>
      </c>
      <c r="N39">
        <v>0.25</v>
      </c>
      <c r="O39">
        <v>0.25</v>
      </c>
      <c r="P39">
        <v>0.25</v>
      </c>
      <c r="S39" s="55"/>
      <c r="V39">
        <v>0.5</v>
      </c>
      <c r="W39" s="55">
        <v>0.5</v>
      </c>
      <c r="Z39" s="55">
        <v>1</v>
      </c>
      <c r="AB39">
        <v>0.5</v>
      </c>
      <c r="AC39">
        <v>0.5</v>
      </c>
      <c r="AE39" s="55"/>
      <c r="AG39">
        <v>1</v>
      </c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1</v>
      </c>
      <c r="BB39">
        <f t="shared" si="21"/>
        <v>1</v>
      </c>
      <c r="BC39">
        <f t="shared" si="22"/>
        <v>1</v>
      </c>
      <c r="BD39">
        <f t="shared" si="23"/>
        <v>1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1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1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94</v>
      </c>
      <c r="C40">
        <v>1</v>
      </c>
      <c r="D40" s="55"/>
      <c r="F40">
        <v>0.5</v>
      </c>
      <c r="I40">
        <v>1</v>
      </c>
      <c r="J40" s="55"/>
      <c r="P40">
        <v>0.25</v>
      </c>
      <c r="Q40">
        <v>0.25</v>
      </c>
      <c r="R40">
        <v>0.25</v>
      </c>
      <c r="S40" s="55">
        <v>0.25</v>
      </c>
      <c r="W40" s="55">
        <v>1</v>
      </c>
      <c r="Y40">
        <v>0.5</v>
      </c>
      <c r="Z40" s="55">
        <v>0.5</v>
      </c>
      <c r="AC40">
        <v>1</v>
      </c>
      <c r="AE40" s="55"/>
      <c r="AG40">
        <v>1</v>
      </c>
      <c r="AH40" s="55"/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0</v>
      </c>
      <c r="AT40">
        <f t="shared" si="13"/>
        <v>1</v>
      </c>
      <c r="AU40">
        <f t="shared" si="14"/>
        <v>0</v>
      </c>
      <c r="AV40">
        <f t="shared" si="15"/>
        <v>0</v>
      </c>
      <c r="AW40">
        <f t="shared" si="16"/>
        <v>1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1</v>
      </c>
      <c r="BE40">
        <f t="shared" si="24"/>
        <v>1</v>
      </c>
      <c r="BF40">
        <f t="shared" si="25"/>
        <v>1</v>
      </c>
      <c r="BG40">
        <f t="shared" si="26"/>
        <v>1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1</v>
      </c>
      <c r="BL40">
        <f t="shared" si="31"/>
        <v>0</v>
      </c>
      <c r="BM40">
        <f t="shared" si="32"/>
        <v>1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55" t="s">
        <v>95</v>
      </c>
      <c r="C41">
        <v>1</v>
      </c>
      <c r="D41" s="55"/>
      <c r="E41">
        <v>1</v>
      </c>
      <c r="J41" s="55"/>
      <c r="Q41">
        <v>0.33</v>
      </c>
      <c r="R41">
        <v>0.33</v>
      </c>
      <c r="S41" s="55">
        <v>0.33</v>
      </c>
      <c r="U41">
        <v>0.5</v>
      </c>
      <c r="W41" s="55">
        <v>0.5</v>
      </c>
      <c r="Z41" s="55">
        <v>1</v>
      </c>
      <c r="AB41">
        <v>0.33</v>
      </c>
      <c r="AC41">
        <v>0.33</v>
      </c>
      <c r="AD41">
        <v>0.33</v>
      </c>
      <c r="AE41" s="55"/>
      <c r="AF41" s="66">
        <v>0.5</v>
      </c>
      <c r="AG41" s="66">
        <v>0.5</v>
      </c>
      <c r="AH41" s="55"/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1</v>
      </c>
      <c r="BF41">
        <f t="shared" si="25"/>
        <v>1</v>
      </c>
      <c r="BG41">
        <f t="shared" si="26"/>
        <v>1</v>
      </c>
      <c r="BH41">
        <f t="shared" si="27"/>
        <v>0</v>
      </c>
      <c r="BI41">
        <f t="shared" si="28"/>
        <v>1</v>
      </c>
      <c r="BJ41">
        <f t="shared" si="29"/>
        <v>0</v>
      </c>
      <c r="BK41">
        <f t="shared" si="30"/>
        <v>1</v>
      </c>
      <c r="BL41">
        <f t="shared" si="31"/>
        <v>0</v>
      </c>
      <c r="BM41">
        <f t="shared" si="32"/>
        <v>0</v>
      </c>
      <c r="BN41">
        <f t="shared" si="33"/>
        <v>1</v>
      </c>
      <c r="BO41">
        <f t="shared" si="34"/>
        <v>0</v>
      </c>
      <c r="BP41">
        <f t="shared" si="35"/>
        <v>1</v>
      </c>
      <c r="BQ41">
        <f t="shared" si="36"/>
        <v>1</v>
      </c>
      <c r="BR41">
        <f t="shared" si="37"/>
        <v>1</v>
      </c>
      <c r="BS41">
        <f t="shared" si="38"/>
        <v>0</v>
      </c>
      <c r="BT41">
        <f t="shared" si="39"/>
        <v>1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s="55" t="s">
        <v>96</v>
      </c>
      <c r="C42">
        <v>1</v>
      </c>
      <c r="D42" s="55"/>
      <c r="E42">
        <v>1</v>
      </c>
      <c r="J42" s="55"/>
      <c r="S42" s="55">
        <v>1</v>
      </c>
      <c r="U42">
        <v>1</v>
      </c>
      <c r="W42" s="55"/>
      <c r="Z42" s="55">
        <v>1</v>
      </c>
      <c r="AB42">
        <v>1</v>
      </c>
      <c r="AE42" s="55"/>
      <c r="AG42" s="66">
        <v>1</v>
      </c>
      <c r="AH42" s="55"/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1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1</v>
      </c>
      <c r="BH42">
        <f t="shared" si="27"/>
        <v>0</v>
      </c>
      <c r="BI42">
        <f t="shared" si="28"/>
        <v>1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1</v>
      </c>
      <c r="BO42">
        <f t="shared" si="34"/>
        <v>0</v>
      </c>
      <c r="BP42">
        <f t="shared" si="35"/>
        <v>1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37</v>
      </c>
      <c r="B43" s="55" t="s">
        <v>97</v>
      </c>
      <c r="C43">
        <v>1</v>
      </c>
      <c r="D43" s="55"/>
      <c r="E43">
        <v>1</v>
      </c>
      <c r="J43" s="55"/>
      <c r="Q43">
        <v>0.33</v>
      </c>
      <c r="R43">
        <v>0.33</v>
      </c>
      <c r="S43" s="55">
        <v>0.33</v>
      </c>
      <c r="W43" s="55">
        <v>1</v>
      </c>
      <c r="Z43" s="55">
        <v>1</v>
      </c>
      <c r="AD43">
        <v>0.5</v>
      </c>
      <c r="AE43" s="55">
        <v>0.5</v>
      </c>
      <c r="AG43" s="66">
        <v>1</v>
      </c>
      <c r="AH43" s="55"/>
      <c r="AI43" s="6"/>
      <c r="AJ43" s="6"/>
      <c r="AK43" s="6"/>
      <c r="AL43" s="6"/>
      <c r="AM43" s="6"/>
      <c r="AN43" s="6"/>
      <c r="AQ43">
        <f t="shared" si="44"/>
        <v>1</v>
      </c>
      <c r="AR43">
        <f t="shared" si="11"/>
        <v>1</v>
      </c>
      <c r="AS43">
        <f t="shared" si="12"/>
        <v>1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1</v>
      </c>
      <c r="BF43">
        <f t="shared" si="25"/>
        <v>1</v>
      </c>
      <c r="BG43">
        <f t="shared" si="26"/>
        <v>1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1</v>
      </c>
      <c r="BL43">
        <f t="shared" si="31"/>
        <v>0</v>
      </c>
      <c r="BM43">
        <f t="shared" si="32"/>
        <v>0</v>
      </c>
      <c r="BN43">
        <f t="shared" si="33"/>
        <v>1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1</v>
      </c>
      <c r="BS43">
        <f t="shared" si="38"/>
        <v>1</v>
      </c>
      <c r="BT43">
        <f t="shared" si="39"/>
        <v>0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43"/>
        <v>38</v>
      </c>
      <c r="B44" s="55" t="s">
        <v>98</v>
      </c>
      <c r="C44">
        <v>1</v>
      </c>
      <c r="D44" s="55"/>
      <c r="E44">
        <v>1</v>
      </c>
      <c r="J44" s="55"/>
      <c r="O44">
        <v>0.5</v>
      </c>
      <c r="P44">
        <v>0.5</v>
      </c>
      <c r="S44" s="55"/>
      <c r="W44" s="55">
        <v>1</v>
      </c>
      <c r="Z44" s="55">
        <v>1</v>
      </c>
      <c r="AB44">
        <v>0.5</v>
      </c>
      <c r="AC44">
        <v>0.5</v>
      </c>
      <c r="AE44" s="55"/>
      <c r="AG44" s="66">
        <v>1</v>
      </c>
      <c r="AH44" s="55"/>
      <c r="AI44" s="6"/>
      <c r="AJ44" s="6"/>
      <c r="AK44" s="6"/>
      <c r="AL44" s="6"/>
      <c r="AM44" s="6"/>
      <c r="AN44" s="6"/>
      <c r="AQ44">
        <f t="shared" si="44"/>
        <v>1</v>
      </c>
      <c r="AR44">
        <f t="shared" si="11"/>
        <v>1</v>
      </c>
      <c r="AS44">
        <f t="shared" si="12"/>
        <v>1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1</v>
      </c>
      <c r="BD44">
        <f t="shared" si="23"/>
        <v>1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1</v>
      </c>
      <c r="BL44">
        <f t="shared" si="31"/>
        <v>0</v>
      </c>
      <c r="BM44">
        <f t="shared" si="32"/>
        <v>0</v>
      </c>
      <c r="BN44">
        <f t="shared" si="33"/>
        <v>1</v>
      </c>
      <c r="BO44">
        <f t="shared" si="34"/>
        <v>0</v>
      </c>
      <c r="BP44">
        <f t="shared" si="35"/>
        <v>1</v>
      </c>
      <c r="BQ44">
        <f t="shared" si="36"/>
        <v>1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1</v>
      </c>
      <c r="BV44">
        <f t="shared" si="41"/>
        <v>0</v>
      </c>
      <c r="BX44">
        <f t="shared" si="42"/>
        <v>1</v>
      </c>
      <c r="BY44">
        <f t="shared" si="45"/>
        <v>1</v>
      </c>
      <c r="BZ44">
        <f t="shared" si="46"/>
        <v>1</v>
      </c>
      <c r="CA44">
        <f t="shared" si="47"/>
        <v>1</v>
      </c>
      <c r="CB44">
        <f t="shared" si="48"/>
        <v>1</v>
      </c>
      <c r="CC44">
        <f t="shared" si="49"/>
        <v>1</v>
      </c>
      <c r="CD44">
        <f t="shared" si="50"/>
        <v>1</v>
      </c>
    </row>
    <row r="45" spans="1:82" ht="12.75">
      <c r="A45" s="7">
        <f t="shared" si="43"/>
        <v>39</v>
      </c>
      <c r="B45" s="55" t="s">
        <v>99</v>
      </c>
      <c r="C45">
        <v>1</v>
      </c>
      <c r="D45" s="55"/>
      <c r="E45">
        <v>1</v>
      </c>
      <c r="J45" s="55"/>
      <c r="O45">
        <v>0.33</v>
      </c>
      <c r="P45">
        <v>0.33</v>
      </c>
      <c r="Q45">
        <v>0.33</v>
      </c>
      <c r="S45" s="55"/>
      <c r="W45" s="55">
        <v>1</v>
      </c>
      <c r="X45">
        <v>0.5</v>
      </c>
      <c r="Y45">
        <v>0.5</v>
      </c>
      <c r="Z45" s="55"/>
      <c r="AB45">
        <v>1</v>
      </c>
      <c r="AE45" s="55"/>
      <c r="AG45" s="66">
        <v>0.5</v>
      </c>
      <c r="AH45" s="55">
        <v>0.5</v>
      </c>
      <c r="AI45" s="6"/>
      <c r="AJ45" s="6"/>
      <c r="AK45" s="6"/>
      <c r="AL45" s="6"/>
      <c r="AM45" s="6"/>
      <c r="AN45" s="6"/>
      <c r="AQ45">
        <f t="shared" si="44"/>
        <v>1</v>
      </c>
      <c r="AR45">
        <f t="shared" si="11"/>
        <v>1</v>
      </c>
      <c r="AS45">
        <f t="shared" si="12"/>
        <v>1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1</v>
      </c>
      <c r="BD45">
        <f t="shared" si="23"/>
        <v>1</v>
      </c>
      <c r="BE45">
        <f t="shared" si="24"/>
        <v>1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1</v>
      </c>
      <c r="BL45">
        <f t="shared" si="31"/>
        <v>1</v>
      </c>
      <c r="BM45">
        <f t="shared" si="32"/>
        <v>1</v>
      </c>
      <c r="BN45">
        <f t="shared" si="33"/>
        <v>0</v>
      </c>
      <c r="BO45">
        <f t="shared" si="34"/>
        <v>0</v>
      </c>
      <c r="BP45">
        <f t="shared" si="35"/>
        <v>1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1</v>
      </c>
      <c r="BV45">
        <f t="shared" si="41"/>
        <v>1</v>
      </c>
      <c r="BX45">
        <f t="shared" si="42"/>
        <v>1</v>
      </c>
      <c r="BY45">
        <f t="shared" si="45"/>
        <v>1</v>
      </c>
      <c r="BZ45">
        <f t="shared" si="46"/>
        <v>1</v>
      </c>
      <c r="CA45">
        <f t="shared" si="47"/>
        <v>1</v>
      </c>
      <c r="CB45">
        <f t="shared" si="48"/>
        <v>1</v>
      </c>
      <c r="CC45">
        <f t="shared" si="49"/>
        <v>1</v>
      </c>
      <c r="CD45">
        <f t="shared" si="50"/>
        <v>1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39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39</v>
      </c>
      <c r="AR108" s="7">
        <f t="shared" si="91"/>
        <v>39</v>
      </c>
      <c r="AS108" s="7">
        <f t="shared" si="91"/>
        <v>27</v>
      </c>
      <c r="AT108" s="7">
        <f t="shared" si="91"/>
        <v>12</v>
      </c>
      <c r="AU108" s="7">
        <f t="shared" si="91"/>
        <v>6</v>
      </c>
      <c r="AV108" s="7">
        <f t="shared" si="91"/>
        <v>7</v>
      </c>
      <c r="AW108" s="7">
        <f t="shared" si="91"/>
        <v>10</v>
      </c>
      <c r="AX108" s="7">
        <f t="shared" si="91"/>
        <v>4</v>
      </c>
      <c r="AY108" s="7">
        <f t="shared" si="91"/>
        <v>0</v>
      </c>
      <c r="AZ108" s="7">
        <f t="shared" si="91"/>
        <v>2</v>
      </c>
      <c r="BA108" s="7">
        <f t="shared" si="91"/>
        <v>4</v>
      </c>
      <c r="BB108" s="7">
        <f t="shared" si="91"/>
        <v>11</v>
      </c>
      <c r="BC108" s="7">
        <f t="shared" si="91"/>
        <v>21</v>
      </c>
      <c r="BD108" s="7">
        <f t="shared" si="91"/>
        <v>25</v>
      </c>
      <c r="BE108" s="7">
        <f t="shared" si="91"/>
        <v>24</v>
      </c>
      <c r="BF108" s="7">
        <f t="shared" si="91"/>
        <v>15</v>
      </c>
      <c r="BG108" s="7">
        <f t="shared" si="91"/>
        <v>12</v>
      </c>
      <c r="BH108" s="7">
        <f t="shared" si="91"/>
        <v>1</v>
      </c>
      <c r="BI108" s="7">
        <f t="shared" si="91"/>
        <v>6</v>
      </c>
      <c r="BJ108" s="7">
        <f t="shared" si="91"/>
        <v>15</v>
      </c>
      <c r="BK108" s="7">
        <f t="shared" si="91"/>
        <v>34</v>
      </c>
      <c r="BL108" s="7">
        <f t="shared" si="91"/>
        <v>2</v>
      </c>
      <c r="BM108" s="7">
        <f t="shared" si="91"/>
        <v>17</v>
      </c>
      <c r="BN108" s="7">
        <f t="shared" si="91"/>
        <v>35</v>
      </c>
      <c r="BO108" s="7">
        <f t="shared" si="91"/>
        <v>1</v>
      </c>
      <c r="BP108" s="7">
        <f t="shared" si="91"/>
        <v>21</v>
      </c>
      <c r="BQ108" s="7">
        <f t="shared" si="91"/>
        <v>27</v>
      </c>
      <c r="BR108" s="7">
        <f t="shared" si="91"/>
        <v>11</v>
      </c>
      <c r="BS108" s="7">
        <f t="shared" si="91"/>
        <v>5</v>
      </c>
      <c r="BT108" s="7">
        <f t="shared" si="91"/>
        <v>6</v>
      </c>
      <c r="BU108" s="7">
        <f t="shared" si="91"/>
        <v>35</v>
      </c>
      <c r="BV108" s="7">
        <f t="shared" si="91"/>
        <v>15</v>
      </c>
      <c r="BW108" s="8" t="s">
        <v>39</v>
      </c>
      <c r="BX108" s="8">
        <f>SUM(BX7:BX107)</f>
        <v>39</v>
      </c>
      <c r="BY108" s="8">
        <f aca="true" t="shared" si="92" ref="BY108:CD108">SUM(BY7:BY107)</f>
        <v>39</v>
      </c>
      <c r="BZ108" s="8">
        <f t="shared" si="92"/>
        <v>39</v>
      </c>
      <c r="CA108" s="8">
        <f t="shared" si="92"/>
        <v>39</v>
      </c>
      <c r="CB108" s="8">
        <f t="shared" si="92"/>
        <v>39</v>
      </c>
      <c r="CC108" s="8">
        <f t="shared" si="92"/>
        <v>39</v>
      </c>
      <c r="CD108" s="8">
        <f t="shared" si="92"/>
        <v>39</v>
      </c>
    </row>
    <row r="109" spans="1:40" ht="12.75">
      <c r="A109" s="7"/>
      <c r="B109" s="57" t="s">
        <v>40</v>
      </c>
      <c r="C109" s="8"/>
      <c r="D109" s="59">
        <f>SUM(D7:D107)</f>
        <v>1</v>
      </c>
      <c r="E109" s="1">
        <f aca="true" t="shared" si="93" ref="E109:AH109">SUM(E7:E107)</f>
        <v>26.5</v>
      </c>
      <c r="F109" s="1">
        <f>SUM(F7:F107)</f>
        <v>7.5</v>
      </c>
      <c r="G109" s="1">
        <f t="shared" si="93"/>
        <v>3.5</v>
      </c>
      <c r="H109" s="1">
        <f t="shared" si="93"/>
        <v>5</v>
      </c>
      <c r="I109" s="1">
        <f t="shared" si="93"/>
        <v>7.5</v>
      </c>
      <c r="J109" s="59">
        <f t="shared" si="93"/>
        <v>2.5</v>
      </c>
      <c r="K109" s="1">
        <f t="shared" si="93"/>
        <v>0</v>
      </c>
      <c r="L109" s="1">
        <f t="shared" si="93"/>
        <v>0.75</v>
      </c>
      <c r="M109" s="1">
        <f t="shared" si="93"/>
        <v>1.2</v>
      </c>
      <c r="N109" s="1">
        <f t="shared" si="93"/>
        <v>3.1900000000000004</v>
      </c>
      <c r="O109" s="1">
        <f t="shared" si="93"/>
        <v>6.800000000000001</v>
      </c>
      <c r="P109" s="1">
        <f t="shared" si="93"/>
        <v>7.790000000000001</v>
      </c>
      <c r="Q109" s="1">
        <f t="shared" si="93"/>
        <v>8.370000000000001</v>
      </c>
      <c r="R109" s="1">
        <f t="shared" si="93"/>
        <v>4.510000000000001</v>
      </c>
      <c r="S109" s="59">
        <f t="shared" si="93"/>
        <v>6.2700000000000005</v>
      </c>
      <c r="T109" s="1">
        <f t="shared" si="93"/>
        <v>1</v>
      </c>
      <c r="U109" s="1">
        <f t="shared" si="93"/>
        <v>3.16</v>
      </c>
      <c r="V109" s="1">
        <f t="shared" si="93"/>
        <v>8.16</v>
      </c>
      <c r="W109" s="59">
        <f t="shared" si="93"/>
        <v>27.66</v>
      </c>
      <c r="X109" s="1">
        <f t="shared" si="93"/>
        <v>1</v>
      </c>
      <c r="Y109" s="1">
        <f t="shared" si="93"/>
        <v>9.5</v>
      </c>
      <c r="Z109" s="59">
        <f t="shared" si="93"/>
        <v>28.5</v>
      </c>
      <c r="AA109" s="1">
        <f t="shared" si="93"/>
        <v>0.5</v>
      </c>
      <c r="AB109" s="1">
        <f t="shared" si="93"/>
        <v>14.33</v>
      </c>
      <c r="AC109" s="1">
        <f t="shared" si="93"/>
        <v>16.490000000000002</v>
      </c>
      <c r="AD109" s="1">
        <f t="shared" si="93"/>
        <v>4.99</v>
      </c>
      <c r="AE109" s="59">
        <f t="shared" si="93"/>
        <v>2.66</v>
      </c>
      <c r="AF109" s="1">
        <f t="shared" si="93"/>
        <v>4</v>
      </c>
      <c r="AG109" s="1">
        <f t="shared" si="93"/>
        <v>26.5</v>
      </c>
      <c r="AH109" s="59">
        <f t="shared" si="93"/>
        <v>8.5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39</v>
      </c>
      <c r="E110" s="1">
        <f>BY108</f>
        <v>39</v>
      </c>
      <c r="F110" s="1">
        <f>BY108</f>
        <v>39</v>
      </c>
      <c r="G110" s="1">
        <f>BY108</f>
        <v>39</v>
      </c>
      <c r="H110" s="1">
        <f>BY108</f>
        <v>39</v>
      </c>
      <c r="I110" s="1">
        <f>BY108</f>
        <v>39</v>
      </c>
      <c r="J110" s="59">
        <f>BY108</f>
        <v>39</v>
      </c>
      <c r="K110" s="2">
        <f>BZ108</f>
        <v>39</v>
      </c>
      <c r="L110" s="2">
        <f>BZ108</f>
        <v>39</v>
      </c>
      <c r="M110" s="2">
        <f>BZ108</f>
        <v>39</v>
      </c>
      <c r="N110" s="2">
        <f>BZ108</f>
        <v>39</v>
      </c>
      <c r="O110" s="2">
        <f>BZ108</f>
        <v>39</v>
      </c>
      <c r="P110" s="2">
        <f>BZ108</f>
        <v>39</v>
      </c>
      <c r="Q110" s="2">
        <f>BZ108</f>
        <v>39</v>
      </c>
      <c r="R110" s="2">
        <f>BZ108</f>
        <v>39</v>
      </c>
      <c r="S110" s="60">
        <f>BZ108</f>
        <v>39</v>
      </c>
      <c r="T110" s="3">
        <f>CA108</f>
        <v>39</v>
      </c>
      <c r="U110" s="3">
        <f>CA108</f>
        <v>39</v>
      </c>
      <c r="V110" s="3">
        <f>CA108</f>
        <v>39</v>
      </c>
      <c r="W110" s="61">
        <f>CA108</f>
        <v>39</v>
      </c>
      <c r="X110" s="8">
        <f>CB108</f>
        <v>39</v>
      </c>
      <c r="Y110" s="8">
        <f>CB108</f>
        <v>39</v>
      </c>
      <c r="Z110" s="57">
        <f>CB108</f>
        <v>39</v>
      </c>
      <c r="AA110" s="5">
        <f>CC108</f>
        <v>39</v>
      </c>
      <c r="AB110" s="5">
        <f>CC108</f>
        <v>39</v>
      </c>
      <c r="AC110" s="5">
        <f>CC108</f>
        <v>39</v>
      </c>
      <c r="AD110" s="5">
        <f>CC108</f>
        <v>39</v>
      </c>
      <c r="AE110" s="63">
        <f>CC108</f>
        <v>39</v>
      </c>
      <c r="AF110" s="6">
        <f>CD108</f>
        <v>39</v>
      </c>
      <c r="AG110" s="6">
        <f>CD108</f>
        <v>39</v>
      </c>
      <c r="AH110" s="64">
        <f>CD108</f>
        <v>39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273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2.564102564102564</v>
      </c>
      <c r="E112" s="47">
        <f>(E109/BY108)*100</f>
        <v>67.94871794871796</v>
      </c>
      <c r="F112" s="47">
        <f>(F109/BY108)*100</f>
        <v>19.230769230769234</v>
      </c>
      <c r="G112" s="47">
        <f>(G109/BY108)*100</f>
        <v>8.974358974358974</v>
      </c>
      <c r="H112" s="47">
        <f>(H109/BY108)*100</f>
        <v>12.82051282051282</v>
      </c>
      <c r="I112" s="47">
        <f>(I109/BY108)*100</f>
        <v>19.230769230769234</v>
      </c>
      <c r="J112" s="47">
        <f>(J109/BY108)*100</f>
        <v>6.41025641025641</v>
      </c>
      <c r="K112" s="47">
        <f>(K109/BZ108)*100</f>
        <v>0</v>
      </c>
      <c r="L112" s="47">
        <f>(L109/BZ108)*100</f>
        <v>1.9230769230769231</v>
      </c>
      <c r="M112" s="47">
        <f>(M109/BZ108)*100</f>
        <v>3.0769230769230766</v>
      </c>
      <c r="N112" s="47">
        <f>(N109/BZ108)*100</f>
        <v>8.17948717948718</v>
      </c>
      <c r="O112" s="47">
        <f>(O109/BZ108)*100</f>
        <v>17.435897435897438</v>
      </c>
      <c r="P112" s="47">
        <f>(P109/BZ108)*100</f>
        <v>19.974358974358978</v>
      </c>
      <c r="Q112" s="47">
        <f>(Q109/BZ108)*100</f>
        <v>21.461538461538467</v>
      </c>
      <c r="R112" s="47">
        <f>(R109/BZ108)*100</f>
        <v>11.564102564102566</v>
      </c>
      <c r="S112" s="47">
        <f>(S109/BZ108)*100</f>
        <v>16.076923076923077</v>
      </c>
      <c r="T112" s="47">
        <f>(T109/CA108)*100</f>
        <v>2.564102564102564</v>
      </c>
      <c r="U112" s="47">
        <f>(U109/CA108)*100</f>
        <v>8.102564102564102</v>
      </c>
      <c r="V112" s="47">
        <f>(V109/CA108)*100</f>
        <v>20.923076923076923</v>
      </c>
      <c r="W112" s="47">
        <f>(W109/CA108)*100</f>
        <v>70.92307692307692</v>
      </c>
      <c r="X112" s="47">
        <f>(X109/CB108)*100</f>
        <v>2.564102564102564</v>
      </c>
      <c r="Y112" s="47">
        <f>(Y109/CB108)*100</f>
        <v>24.358974358974358</v>
      </c>
      <c r="Z112" s="47">
        <f>(Z109/CB108)*100</f>
        <v>73.07692307692307</v>
      </c>
      <c r="AA112" s="47">
        <f>(AA109/CC108)*100</f>
        <v>1.282051282051282</v>
      </c>
      <c r="AB112" s="47">
        <f>(AB109/CC108)*100</f>
        <v>36.743589743589745</v>
      </c>
      <c r="AC112" s="47">
        <f>(AC109/CC108)*100</f>
        <v>42.282051282051285</v>
      </c>
      <c r="AD112" s="47">
        <f>(AD109/CC108)*100</f>
        <v>12.794871794871796</v>
      </c>
      <c r="AE112" s="47">
        <f>(AE109/CC108)*100</f>
        <v>6.820512820512821</v>
      </c>
      <c r="AF112" s="47">
        <f>(AF109/CD108)*100</f>
        <v>10.256410256410255</v>
      </c>
      <c r="AG112" s="47">
        <f>(AG109/CD108)*100</f>
        <v>67.94871794871796</v>
      </c>
      <c r="AH112" s="47">
        <f>(AH109/CD108)*100</f>
        <v>21.794871794871796</v>
      </c>
      <c r="AP112" t="s">
        <v>55</v>
      </c>
      <c r="AQ112">
        <f>AQ108*7</f>
        <v>273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2012-05-14T01:26:22Z</dcterms:modified>
  <cp:category/>
  <cp:version/>
  <cp:contentType/>
  <cp:contentStatus/>
</cp:coreProperties>
</file>